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zen\Google Drive\2019 GIZ Centrales bombeo\Revlit GIZ bombeo\"/>
    </mc:Choice>
  </mc:AlternateContent>
  <bookViews>
    <workbookView xWindow="0" yWindow="0" windowWidth="20490" windowHeight="5955" tabRatio="846"/>
  </bookViews>
  <sheets>
    <sheet name="Síntesis" sheetId="1" r:id="rId1"/>
    <sheet name="Ant históricos" sheetId="2" r:id="rId2"/>
    <sheet name="Nacional" sheetId="3" r:id="rId3"/>
    <sheet name="Exp internacional" sheetId="4" r:id="rId4"/>
    <sheet name="Curva de aprendizaje" sheetId="9" r:id="rId5"/>
    <sheet name="Caract técnicas" sheetId="5" r:id="rId6"/>
    <sheet name="Criterios tecnicos" sheetId="6" r:id="rId7"/>
    <sheet name="Costos " sheetId="7" r:id="rId8"/>
    <sheet name="socio ambiental" sheetId="8" r:id="rId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" i="2" l="1"/>
  <c r="P21" i="1"/>
  <c r="K21" i="1"/>
  <c r="L21" i="1"/>
  <c r="M21" i="1"/>
  <c r="N21" i="1"/>
  <c r="O21" i="1"/>
  <c r="J21" i="1"/>
</calcChain>
</file>

<file path=xl/sharedStrings.xml><?xml version="1.0" encoding="utf-8"?>
<sst xmlns="http://schemas.openxmlformats.org/spreadsheetml/2006/main" count="282" uniqueCount="114">
  <si>
    <t>Título</t>
  </si>
  <si>
    <t>Tipo</t>
  </si>
  <si>
    <t>Organización / Revista</t>
  </si>
  <si>
    <t>Año</t>
  </si>
  <si>
    <t>Autores</t>
  </si>
  <si>
    <t>A GIS-based method to identify potential sites for pumped hydro energy storage - Case of Iran</t>
  </si>
  <si>
    <t>Energy (Elsevier)</t>
  </si>
  <si>
    <t>Publicación científica</t>
  </si>
  <si>
    <t>Narges Ghorbani, Hamed Makian, Christian Breyer</t>
  </si>
  <si>
    <t>Estimación potencial para 4 topologías usando GIS, rankea los lugares factibles con analisis multicriterio</t>
  </si>
  <si>
    <t>Applied Energy (Elsevier)</t>
  </si>
  <si>
    <t>Bin Lu, Matthew Stocks, Andrew Blakers, Kirsten Anderson</t>
  </si>
  <si>
    <t>Desarrolla algoritmos de información geográfica para determinar locaciones potenciales de CB en cuencas</t>
  </si>
  <si>
    <t>Construcción de una propuesta de Plan Energético para la Región de Arica y Parinacota</t>
  </si>
  <si>
    <t>Subsecretaría de Energía</t>
  </si>
  <si>
    <t>Institucional</t>
  </si>
  <si>
    <t>Presenta capítulo de determinación de zonas de aptitud energética para hidráulica de bombeo en la región de Arica</t>
  </si>
  <si>
    <t>Bin Lu, Andrew Blakers, Matthew Stocks</t>
  </si>
  <si>
    <t>90-100% renewable electricity for the South West Interconnected System of Western Australia</t>
  </si>
  <si>
    <t>Modela escenarios de penetración de distintas tecnologías ERNC incluyendo centrales de bombeo, para el sistema oeste de Australia</t>
  </si>
  <si>
    <t>100% renewable electricity in Australia</t>
  </si>
  <si>
    <t>Andrew Blakers, Bin Lu, Matthew Stocks</t>
  </si>
  <si>
    <t>Modela escenarios de penetración de distintas tecnologías ERNC incluyendo centrales de bombeo, para el sistema nacional de Australia</t>
  </si>
  <si>
    <t>Centrales hidroeléctricas de acumulación por bombeo solar con agua del mar</t>
  </si>
  <si>
    <t>GIZ</t>
  </si>
  <si>
    <t>Estudio</t>
  </si>
  <si>
    <t>Estudio conceptual sobre centrales de bombeo con agua de mar para Chile, con reseñas sobre sus características, experiencias, diseño de piloto y costos</t>
  </si>
  <si>
    <t>An Evaluation of Seawater Pumped Hydro Storage for Regulating the Export of Renewable Energy to the National Grid</t>
  </si>
  <si>
    <t>Geographic information system algorithms to locate prospective sites for pumped hydro energy storage</t>
  </si>
  <si>
    <t>Evaluación para la instalación de una central de bombeo con agua de mar en Inglaterra</t>
  </si>
  <si>
    <t>Eoin McLean, Derek Kearney</t>
  </si>
  <si>
    <t>Energy Procedia (Elsevier)</t>
  </si>
  <si>
    <t>Assessment of Opportunities for New United States Pumped Storage Hydroelectric Plants Using Existing Water Features as Auxiliary Reservoirs</t>
  </si>
  <si>
    <t>Idaho National Laboratory</t>
  </si>
  <si>
    <t>Douglas G. Hall, Randy D. Lee</t>
  </si>
  <si>
    <t>Assessment of the European potential for pumped hydropower energy storage</t>
  </si>
  <si>
    <t>Escala</t>
  </si>
  <si>
    <t>Nacional otro</t>
  </si>
  <si>
    <t>Transversal</t>
  </si>
  <si>
    <t>Nacional Chile</t>
  </si>
  <si>
    <t>Local otro</t>
  </si>
  <si>
    <t>Local Chile</t>
  </si>
  <si>
    <t>Regional Europa</t>
  </si>
  <si>
    <t>Comisión Europea</t>
  </si>
  <si>
    <t>Marcos Gimeno-Gutiérrez, Roberto Lacal-Arántegui</t>
  </si>
  <si>
    <t>Evaluación de potencial a partir de topografía para instalación de CB en Europa</t>
  </si>
  <si>
    <t>Identificación de sitios para instalación de centrales de bombeo con plantas de ciclo cerrado a partir de topografía</t>
  </si>
  <si>
    <t>Pumped Storage Report 2018</t>
  </si>
  <si>
    <t>National Hydropower organization</t>
  </si>
  <si>
    <t>Nacional otro y global</t>
  </si>
  <si>
    <t>White paper con antecedentes y recomendaciones para el desarrollo de CB</t>
  </si>
  <si>
    <t>Energy Storage Cost Summary for Utility Planning</t>
  </si>
  <si>
    <t>Electric Power Research Institute</t>
  </si>
  <si>
    <t>Datos de costos para distintas fuentes de almacenamiento de energía incluyendo CB</t>
  </si>
  <si>
    <t>Electricity Storage and renewables: Costs and markets to 2030</t>
  </si>
  <si>
    <t>Antecedentes y prospectiva de costos y tecnologías disponibles para almacenamiento de energía incluyendo CB</t>
  </si>
  <si>
    <t>International Renewable Energy Agency</t>
  </si>
  <si>
    <t>Pumped Storage and potential hydropower from conduits</t>
  </si>
  <si>
    <t>US Department of Energy</t>
  </si>
  <si>
    <t xml:space="preserve">Antecedentes y evaluación de potencial para CB </t>
  </si>
  <si>
    <t>The world’s water battery: Pumped hydropower storage and the clean energy transition</t>
  </si>
  <si>
    <t>International Hydropower Association</t>
  </si>
  <si>
    <t>Antecedentes sobre CB y recomendaciones de política pública</t>
  </si>
  <si>
    <t>#</t>
  </si>
  <si>
    <t>Caso Okinawa</t>
  </si>
  <si>
    <t>Presentación</t>
  </si>
  <si>
    <t>The future cost of electrical energy storage based on experience rates</t>
  </si>
  <si>
    <t>Realiza una exploración de costos futuros de distintas alternativas de almacenamiento de energía incluyendo CB</t>
  </si>
  <si>
    <t>Nature Energy</t>
  </si>
  <si>
    <t>O. Schmidt, A. Hawkes, A. Gambhir and I. Staffell</t>
  </si>
  <si>
    <t>Technical details regarding the design, the construction and the operation of seawater pumped storage systems</t>
  </si>
  <si>
    <t>Energy</t>
  </si>
  <si>
    <t>Dimitris Al. Katsaprakakis, Dimitris G. Christakis, Ioannis Stefanakis, Petros Spanos, Nikos Stefanakis</t>
  </si>
  <si>
    <t>Determina detalles técnicos de CB con agua de mar en Islas de Grecia utilizando el caso de Okinawa como principal referencia</t>
  </si>
  <si>
    <t>Determinación de potenciales lugares para la construcción de CB con agua de mar en base a decisión multicriterio</t>
  </si>
  <si>
    <t>Location selection of seawater pumped hydro storage station in China based on multi-attribute decision making</t>
  </si>
  <si>
    <t>Renewable Energy</t>
  </si>
  <si>
    <t>Yunna Wu, Ting Zhang, Chuanbo Xu, Xiaoyu Zhang , Yiming Ke, Han Chu, Ruhang Xu</t>
  </si>
  <si>
    <t>Energy Storage Technology and Cost Characterization Report</t>
  </si>
  <si>
    <t>Pacific Northwest National Laboratory</t>
  </si>
  <si>
    <t>Establece costos desagregados en base a revisión extensiva de todas las alternativas de almacenamiento de energía</t>
  </si>
  <si>
    <t>Descripción y alcances</t>
  </si>
  <si>
    <t>Caracterización técnica</t>
  </si>
  <si>
    <t>Caracterización de costos</t>
  </si>
  <si>
    <t>Aspectos Socioambientales</t>
  </si>
  <si>
    <t>no</t>
  </si>
  <si>
    <t>si</t>
  </si>
  <si>
    <t>Antecedentes nacionales</t>
  </si>
  <si>
    <t>Antecedentes internacionales</t>
  </si>
  <si>
    <t>Caracterización técnica casos agua de mar</t>
  </si>
  <si>
    <t>Criterios potencial</t>
  </si>
  <si>
    <t xml:space="preserve">Página web "PSH Offshore Pumped-Storage of Hydroelectricity" </t>
  </si>
  <si>
    <t xml:space="preserve"> https://psh-offshore.com/en/introduction/?</t>
  </si>
  <si>
    <t>Web</t>
  </si>
  <si>
    <t>Thomas Roos</t>
  </si>
  <si>
    <t>Descripción de componentes técnicos de sistemas CB con agua salada</t>
  </si>
  <si>
    <t>TOTAL</t>
  </si>
  <si>
    <t>Item</t>
  </si>
  <si>
    <t>Componente</t>
  </si>
  <si>
    <t>5 MW</t>
  </si>
  <si>
    <t>30 MW</t>
  </si>
  <si>
    <t>Total costo de instalación</t>
  </si>
  <si>
    <t>Total costo específico de instalación (€/kW)</t>
  </si>
  <si>
    <t>Planta de potencia</t>
  </si>
  <si>
    <t>Estación de bombeo</t>
  </si>
  <si>
    <t>Reservorio superior</t>
  </si>
  <si>
    <t>Compuertas</t>
  </si>
  <si>
    <t>Nuevas obras vialidad</t>
  </si>
  <si>
    <t>Nuevas rededs</t>
  </si>
  <si>
    <t>Infraestructura varios</t>
  </si>
  <si>
    <t>Equipo electromecánico</t>
  </si>
  <si>
    <t>Pago consultorías</t>
  </si>
  <si>
    <t>Otros</t>
  </si>
  <si>
    <t>Costo MM€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</si>
</sst>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13" Type="http://schemas.openxmlformats.org/officeDocument/2006/relationships/image" Target="../media/image27.png"/><Relationship Id="rId18" Type="http://schemas.openxmlformats.org/officeDocument/2006/relationships/image" Target="../media/image32.png"/><Relationship Id="rId3" Type="http://schemas.openxmlformats.org/officeDocument/2006/relationships/image" Target="../media/image17.png"/><Relationship Id="rId21" Type="http://schemas.openxmlformats.org/officeDocument/2006/relationships/image" Target="../media/image35.png"/><Relationship Id="rId7" Type="http://schemas.openxmlformats.org/officeDocument/2006/relationships/image" Target="../media/image21.png"/><Relationship Id="rId12" Type="http://schemas.openxmlformats.org/officeDocument/2006/relationships/image" Target="../media/image26.png"/><Relationship Id="rId17" Type="http://schemas.openxmlformats.org/officeDocument/2006/relationships/image" Target="../media/image31.png"/><Relationship Id="rId2" Type="http://schemas.openxmlformats.org/officeDocument/2006/relationships/image" Target="../media/image16.png"/><Relationship Id="rId16" Type="http://schemas.openxmlformats.org/officeDocument/2006/relationships/image" Target="../media/image30.png"/><Relationship Id="rId20" Type="http://schemas.openxmlformats.org/officeDocument/2006/relationships/image" Target="../media/image34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11" Type="http://schemas.openxmlformats.org/officeDocument/2006/relationships/image" Target="../media/image25.png"/><Relationship Id="rId5" Type="http://schemas.openxmlformats.org/officeDocument/2006/relationships/image" Target="../media/image19.png"/><Relationship Id="rId15" Type="http://schemas.openxmlformats.org/officeDocument/2006/relationships/image" Target="../media/image29.png"/><Relationship Id="rId10" Type="http://schemas.openxmlformats.org/officeDocument/2006/relationships/image" Target="../media/image24.png"/><Relationship Id="rId19" Type="http://schemas.openxmlformats.org/officeDocument/2006/relationships/image" Target="../media/image33.png"/><Relationship Id="rId4" Type="http://schemas.openxmlformats.org/officeDocument/2006/relationships/image" Target="../media/image18.png"/><Relationship Id="rId9" Type="http://schemas.openxmlformats.org/officeDocument/2006/relationships/image" Target="../media/image23.png"/><Relationship Id="rId14" Type="http://schemas.openxmlformats.org/officeDocument/2006/relationships/image" Target="../media/image28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43.png"/><Relationship Id="rId13" Type="http://schemas.openxmlformats.org/officeDocument/2006/relationships/image" Target="../media/image48.png"/><Relationship Id="rId3" Type="http://schemas.openxmlformats.org/officeDocument/2006/relationships/image" Target="../media/image38.png"/><Relationship Id="rId7" Type="http://schemas.openxmlformats.org/officeDocument/2006/relationships/image" Target="../media/image42.png"/><Relationship Id="rId12" Type="http://schemas.openxmlformats.org/officeDocument/2006/relationships/image" Target="../media/image47.png"/><Relationship Id="rId2" Type="http://schemas.openxmlformats.org/officeDocument/2006/relationships/image" Target="../media/image37.png"/><Relationship Id="rId1" Type="http://schemas.openxmlformats.org/officeDocument/2006/relationships/image" Target="../media/image36.png"/><Relationship Id="rId6" Type="http://schemas.openxmlformats.org/officeDocument/2006/relationships/image" Target="../media/image41.png"/><Relationship Id="rId11" Type="http://schemas.openxmlformats.org/officeDocument/2006/relationships/image" Target="../media/image46.png"/><Relationship Id="rId5" Type="http://schemas.openxmlformats.org/officeDocument/2006/relationships/image" Target="../media/image40.png"/><Relationship Id="rId10" Type="http://schemas.openxmlformats.org/officeDocument/2006/relationships/image" Target="../media/image45.png"/><Relationship Id="rId4" Type="http://schemas.openxmlformats.org/officeDocument/2006/relationships/image" Target="../media/image39.png"/><Relationship Id="rId9" Type="http://schemas.openxmlformats.org/officeDocument/2006/relationships/image" Target="../media/image44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56.png"/><Relationship Id="rId13" Type="http://schemas.openxmlformats.org/officeDocument/2006/relationships/image" Target="../media/image61.png"/><Relationship Id="rId18" Type="http://schemas.openxmlformats.org/officeDocument/2006/relationships/image" Target="../media/image66.png"/><Relationship Id="rId3" Type="http://schemas.openxmlformats.org/officeDocument/2006/relationships/image" Target="../media/image51.png"/><Relationship Id="rId21" Type="http://schemas.openxmlformats.org/officeDocument/2006/relationships/image" Target="../media/image69.png"/><Relationship Id="rId7" Type="http://schemas.openxmlformats.org/officeDocument/2006/relationships/image" Target="../media/image55.png"/><Relationship Id="rId12" Type="http://schemas.openxmlformats.org/officeDocument/2006/relationships/image" Target="../media/image60.png"/><Relationship Id="rId17" Type="http://schemas.openxmlformats.org/officeDocument/2006/relationships/image" Target="../media/image65.png"/><Relationship Id="rId2" Type="http://schemas.openxmlformats.org/officeDocument/2006/relationships/image" Target="../media/image50.png"/><Relationship Id="rId16" Type="http://schemas.openxmlformats.org/officeDocument/2006/relationships/image" Target="../media/image64.png"/><Relationship Id="rId20" Type="http://schemas.openxmlformats.org/officeDocument/2006/relationships/image" Target="../media/image68.png"/><Relationship Id="rId1" Type="http://schemas.openxmlformats.org/officeDocument/2006/relationships/image" Target="../media/image49.png"/><Relationship Id="rId6" Type="http://schemas.openxmlformats.org/officeDocument/2006/relationships/image" Target="../media/image54.png"/><Relationship Id="rId11" Type="http://schemas.openxmlformats.org/officeDocument/2006/relationships/image" Target="../media/image59.png"/><Relationship Id="rId24" Type="http://schemas.openxmlformats.org/officeDocument/2006/relationships/image" Target="../media/image72.png"/><Relationship Id="rId5" Type="http://schemas.openxmlformats.org/officeDocument/2006/relationships/image" Target="../media/image53.png"/><Relationship Id="rId15" Type="http://schemas.openxmlformats.org/officeDocument/2006/relationships/image" Target="../media/image63.png"/><Relationship Id="rId23" Type="http://schemas.openxmlformats.org/officeDocument/2006/relationships/image" Target="../media/image71.png"/><Relationship Id="rId10" Type="http://schemas.openxmlformats.org/officeDocument/2006/relationships/image" Target="../media/image58.png"/><Relationship Id="rId19" Type="http://schemas.openxmlformats.org/officeDocument/2006/relationships/image" Target="../media/image67.png"/><Relationship Id="rId4" Type="http://schemas.openxmlformats.org/officeDocument/2006/relationships/image" Target="../media/image52.png"/><Relationship Id="rId9" Type="http://schemas.openxmlformats.org/officeDocument/2006/relationships/image" Target="../media/image57.png"/><Relationship Id="rId14" Type="http://schemas.openxmlformats.org/officeDocument/2006/relationships/image" Target="../media/image62.png"/><Relationship Id="rId22" Type="http://schemas.openxmlformats.org/officeDocument/2006/relationships/image" Target="../media/image70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5.png"/><Relationship Id="rId7" Type="http://schemas.openxmlformats.org/officeDocument/2006/relationships/image" Target="../media/image79.png"/><Relationship Id="rId2" Type="http://schemas.openxmlformats.org/officeDocument/2006/relationships/image" Target="../media/image74.png"/><Relationship Id="rId1" Type="http://schemas.openxmlformats.org/officeDocument/2006/relationships/image" Target="../media/image73.png"/><Relationship Id="rId6" Type="http://schemas.openxmlformats.org/officeDocument/2006/relationships/image" Target="../media/image78.png"/><Relationship Id="rId5" Type="http://schemas.openxmlformats.org/officeDocument/2006/relationships/image" Target="../media/image77.png"/><Relationship Id="rId4" Type="http://schemas.openxmlformats.org/officeDocument/2006/relationships/image" Target="../media/image7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571238</xdr:colOff>
      <xdr:row>17</xdr:row>
      <xdr:rowOff>28190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2095238" cy="307619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704571</xdr:colOff>
      <xdr:row>15</xdr:row>
      <xdr:rowOff>9190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6000" y="190500"/>
          <a:ext cx="2228571" cy="267619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5</xdr:col>
      <xdr:colOff>456952</xdr:colOff>
      <xdr:row>20</xdr:row>
      <xdr:rowOff>104643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86000" y="2857500"/>
          <a:ext cx="1980952" cy="105714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8</xdr:col>
      <xdr:colOff>704571</xdr:colOff>
      <xdr:row>20</xdr:row>
      <xdr:rowOff>151929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572000" y="190500"/>
          <a:ext cx="2228571" cy="3771429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17</xdr:col>
      <xdr:colOff>208762</xdr:colOff>
      <xdr:row>18</xdr:row>
      <xdr:rowOff>190071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858000" y="190500"/>
          <a:ext cx="6304762" cy="3428571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</xdr:row>
      <xdr:rowOff>0</xdr:rowOff>
    </xdr:from>
    <xdr:to>
      <xdr:col>26</xdr:col>
      <xdr:colOff>675428</xdr:colOff>
      <xdr:row>20</xdr:row>
      <xdr:rowOff>47167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716000" y="190500"/>
          <a:ext cx="6771428" cy="3666667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10</xdr:col>
      <xdr:colOff>152000</xdr:colOff>
      <xdr:row>28</xdr:row>
      <xdr:rowOff>76048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572000" y="4191000"/>
          <a:ext cx="3200000" cy="121904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16</xdr:col>
      <xdr:colOff>122857</xdr:colOff>
      <xdr:row>43</xdr:row>
      <xdr:rowOff>152071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572000" y="5715000"/>
          <a:ext cx="7742857" cy="26285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6</xdr:col>
      <xdr:colOff>294667</xdr:colOff>
      <xdr:row>12</xdr:row>
      <xdr:rowOff>142595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4866667" cy="22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9</xdr:col>
      <xdr:colOff>418190</xdr:colOff>
      <xdr:row>29</xdr:row>
      <xdr:rowOff>123452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667000"/>
          <a:ext cx="7276190" cy="2980952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17</xdr:col>
      <xdr:colOff>123143</xdr:colOff>
      <xdr:row>35</xdr:row>
      <xdr:rowOff>37595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00" y="2667000"/>
          <a:ext cx="5457143" cy="40380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5</xdr:col>
      <xdr:colOff>475714</xdr:colOff>
      <xdr:row>20</xdr:row>
      <xdr:rowOff>104309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4285714" cy="37238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4</xdr:col>
      <xdr:colOff>590095</xdr:colOff>
      <xdr:row>26</xdr:row>
      <xdr:rowOff>57048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191000"/>
          <a:ext cx="3638095" cy="81904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10</xdr:col>
      <xdr:colOff>189524</xdr:colOff>
      <xdr:row>27</xdr:row>
      <xdr:rowOff>27952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7809524" cy="498095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171450</xdr:rowOff>
    </xdr:from>
    <xdr:to>
      <xdr:col>8</xdr:col>
      <xdr:colOff>608769</xdr:colOff>
      <xdr:row>12</xdr:row>
      <xdr:rowOff>114045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361950"/>
          <a:ext cx="6647619" cy="2038095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2</xdr:row>
      <xdr:rowOff>19050</xdr:rowOff>
    </xdr:from>
    <xdr:to>
      <xdr:col>17</xdr:col>
      <xdr:colOff>370668</xdr:colOff>
      <xdr:row>19</xdr:row>
      <xdr:rowOff>75788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67525" y="400050"/>
          <a:ext cx="6457143" cy="32952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6</xdr:col>
      <xdr:colOff>85143</xdr:colOff>
      <xdr:row>39</xdr:row>
      <xdr:rowOff>190071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4191000"/>
          <a:ext cx="4657143" cy="3428571"/>
        </a:xfrm>
        <a:prstGeom prst="rect">
          <a:avLst/>
        </a:prstGeom>
      </xdr:spPr>
    </xdr:pic>
    <xdr:clientData/>
  </xdr:twoCellAnchor>
  <xdr:twoCellAnchor editAs="oneCell">
    <xdr:from>
      <xdr:col>6</xdr:col>
      <xdr:colOff>209550</xdr:colOff>
      <xdr:row>21</xdr:row>
      <xdr:rowOff>85725</xdr:rowOff>
    </xdr:from>
    <xdr:to>
      <xdr:col>12</xdr:col>
      <xdr:colOff>313740</xdr:colOff>
      <xdr:row>30</xdr:row>
      <xdr:rowOff>28368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81550" y="4086225"/>
          <a:ext cx="4676190" cy="1657143"/>
        </a:xfrm>
        <a:prstGeom prst="rect">
          <a:avLst/>
        </a:prstGeom>
      </xdr:spPr>
    </xdr:pic>
    <xdr:clientData/>
  </xdr:twoCellAnchor>
  <xdr:twoCellAnchor editAs="oneCell">
    <xdr:from>
      <xdr:col>12</xdr:col>
      <xdr:colOff>409575</xdr:colOff>
      <xdr:row>21</xdr:row>
      <xdr:rowOff>95250</xdr:rowOff>
    </xdr:from>
    <xdr:to>
      <xdr:col>18</xdr:col>
      <xdr:colOff>570908</xdr:colOff>
      <xdr:row>44</xdr:row>
      <xdr:rowOff>66131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53575" y="4095750"/>
          <a:ext cx="4733333" cy="4352381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21</xdr:row>
      <xdr:rowOff>0</xdr:rowOff>
    </xdr:from>
    <xdr:to>
      <xdr:col>24</xdr:col>
      <xdr:colOff>694762</xdr:colOff>
      <xdr:row>44</xdr:row>
      <xdr:rowOff>123262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478000" y="4000500"/>
          <a:ext cx="4504762" cy="4504762"/>
        </a:xfrm>
        <a:prstGeom prst="rect">
          <a:avLst/>
        </a:prstGeom>
      </xdr:spPr>
    </xdr:pic>
    <xdr:clientData/>
  </xdr:twoCellAnchor>
  <xdr:twoCellAnchor editAs="oneCell">
    <xdr:from>
      <xdr:col>25</xdr:col>
      <xdr:colOff>0</xdr:colOff>
      <xdr:row>21</xdr:row>
      <xdr:rowOff>0</xdr:rowOff>
    </xdr:from>
    <xdr:to>
      <xdr:col>31</xdr:col>
      <xdr:colOff>323238</xdr:colOff>
      <xdr:row>48</xdr:row>
      <xdr:rowOff>123167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000" y="4000500"/>
          <a:ext cx="4895238" cy="5266667"/>
        </a:xfrm>
        <a:prstGeom prst="rect">
          <a:avLst/>
        </a:prstGeom>
      </xdr:spPr>
    </xdr:pic>
    <xdr:clientData/>
  </xdr:twoCellAnchor>
  <xdr:twoCellAnchor editAs="oneCell">
    <xdr:from>
      <xdr:col>31</xdr:col>
      <xdr:colOff>485775</xdr:colOff>
      <xdr:row>21</xdr:row>
      <xdr:rowOff>19050</xdr:rowOff>
    </xdr:from>
    <xdr:to>
      <xdr:col>37</xdr:col>
      <xdr:colOff>742346</xdr:colOff>
      <xdr:row>29</xdr:row>
      <xdr:rowOff>142669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4107775" y="4019550"/>
          <a:ext cx="4828571" cy="1647619"/>
        </a:xfrm>
        <a:prstGeom prst="rect">
          <a:avLst/>
        </a:prstGeom>
      </xdr:spPr>
    </xdr:pic>
    <xdr:clientData/>
  </xdr:twoCellAnchor>
  <xdr:twoCellAnchor editAs="oneCell">
    <xdr:from>
      <xdr:col>31</xdr:col>
      <xdr:colOff>504825</xdr:colOff>
      <xdr:row>30</xdr:row>
      <xdr:rowOff>9525</xdr:rowOff>
    </xdr:from>
    <xdr:to>
      <xdr:col>37</xdr:col>
      <xdr:colOff>532825</xdr:colOff>
      <xdr:row>35</xdr:row>
      <xdr:rowOff>104644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4126825" y="5724525"/>
          <a:ext cx="4600000" cy="1047619"/>
        </a:xfrm>
        <a:prstGeom prst="rect">
          <a:avLst/>
        </a:prstGeom>
      </xdr:spPr>
    </xdr:pic>
    <xdr:clientData/>
  </xdr:twoCellAnchor>
  <xdr:twoCellAnchor editAs="oneCell">
    <xdr:from>
      <xdr:col>31</xdr:col>
      <xdr:colOff>495300</xdr:colOff>
      <xdr:row>36</xdr:row>
      <xdr:rowOff>9525</xdr:rowOff>
    </xdr:from>
    <xdr:to>
      <xdr:col>37</xdr:col>
      <xdr:colOff>561395</xdr:colOff>
      <xdr:row>46</xdr:row>
      <xdr:rowOff>123573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4117300" y="6867525"/>
          <a:ext cx="4638095" cy="2019048"/>
        </a:xfrm>
        <a:prstGeom prst="rect">
          <a:avLst/>
        </a:prstGeom>
      </xdr:spPr>
    </xdr:pic>
    <xdr:clientData/>
  </xdr:twoCellAnchor>
  <xdr:twoCellAnchor editAs="oneCell">
    <xdr:from>
      <xdr:col>38</xdr:col>
      <xdr:colOff>133350</xdr:colOff>
      <xdr:row>20</xdr:row>
      <xdr:rowOff>180975</xdr:rowOff>
    </xdr:from>
    <xdr:to>
      <xdr:col>44</xdr:col>
      <xdr:colOff>380398</xdr:colOff>
      <xdr:row>45</xdr:row>
      <xdr:rowOff>94665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9089350" y="3990975"/>
          <a:ext cx="4819048" cy="4676190"/>
        </a:xfrm>
        <a:prstGeom prst="rect">
          <a:avLst/>
        </a:prstGeom>
      </xdr:spPr>
    </xdr:pic>
    <xdr:clientData/>
  </xdr:twoCellAnchor>
  <xdr:twoCellAnchor editAs="oneCell">
    <xdr:from>
      <xdr:col>44</xdr:col>
      <xdr:colOff>581025</xdr:colOff>
      <xdr:row>20</xdr:row>
      <xdr:rowOff>104775</xdr:rowOff>
    </xdr:from>
    <xdr:to>
      <xdr:col>50</xdr:col>
      <xdr:colOff>618549</xdr:colOff>
      <xdr:row>42</xdr:row>
      <xdr:rowOff>123299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4109025" y="3914775"/>
          <a:ext cx="4609524" cy="42095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142875</xdr:rowOff>
    </xdr:from>
    <xdr:to>
      <xdr:col>6</xdr:col>
      <xdr:colOff>313714</xdr:colOff>
      <xdr:row>65</xdr:row>
      <xdr:rowOff>132946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9286875"/>
          <a:ext cx="4885714" cy="3228571"/>
        </a:xfrm>
        <a:prstGeom prst="rect">
          <a:avLst/>
        </a:prstGeom>
      </xdr:spPr>
    </xdr:pic>
    <xdr:clientData/>
  </xdr:twoCellAnchor>
  <xdr:twoCellAnchor editAs="oneCell">
    <xdr:from>
      <xdr:col>6</xdr:col>
      <xdr:colOff>723900</xdr:colOff>
      <xdr:row>49</xdr:row>
      <xdr:rowOff>19050</xdr:rowOff>
    </xdr:from>
    <xdr:to>
      <xdr:col>13</xdr:col>
      <xdr:colOff>275614</xdr:colOff>
      <xdr:row>55</xdr:row>
      <xdr:rowOff>47479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295900" y="9353550"/>
          <a:ext cx="4885714" cy="1171429"/>
        </a:xfrm>
        <a:prstGeom prst="rect">
          <a:avLst/>
        </a:prstGeom>
      </xdr:spPr>
    </xdr:pic>
    <xdr:clientData/>
  </xdr:twoCellAnchor>
  <xdr:twoCellAnchor editAs="oneCell">
    <xdr:from>
      <xdr:col>7</xdr:col>
      <xdr:colOff>66675</xdr:colOff>
      <xdr:row>55</xdr:row>
      <xdr:rowOff>171450</xdr:rowOff>
    </xdr:from>
    <xdr:to>
      <xdr:col>13</xdr:col>
      <xdr:colOff>389913</xdr:colOff>
      <xdr:row>69</xdr:row>
      <xdr:rowOff>123498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400675" y="10648950"/>
          <a:ext cx="4895238" cy="2619048"/>
        </a:xfrm>
        <a:prstGeom prst="rect">
          <a:avLst/>
        </a:prstGeom>
      </xdr:spPr>
    </xdr:pic>
    <xdr:clientData/>
  </xdr:twoCellAnchor>
  <xdr:twoCellAnchor editAs="oneCell">
    <xdr:from>
      <xdr:col>14</xdr:col>
      <xdr:colOff>28575</xdr:colOff>
      <xdr:row>49</xdr:row>
      <xdr:rowOff>142875</xdr:rowOff>
    </xdr:from>
    <xdr:to>
      <xdr:col>20</xdr:col>
      <xdr:colOff>389908</xdr:colOff>
      <xdr:row>61</xdr:row>
      <xdr:rowOff>152113</xdr:rowOff>
    </xdr:to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0696575" y="9477375"/>
          <a:ext cx="4933333" cy="2295238"/>
        </a:xfrm>
        <a:prstGeom prst="rect">
          <a:avLst/>
        </a:prstGeom>
      </xdr:spPr>
    </xdr:pic>
    <xdr:clientData/>
  </xdr:twoCellAnchor>
  <xdr:twoCellAnchor editAs="oneCell">
    <xdr:from>
      <xdr:col>21</xdr:col>
      <xdr:colOff>0</xdr:colOff>
      <xdr:row>49</xdr:row>
      <xdr:rowOff>0</xdr:rowOff>
    </xdr:from>
    <xdr:to>
      <xdr:col>27</xdr:col>
      <xdr:colOff>380381</xdr:colOff>
      <xdr:row>62</xdr:row>
      <xdr:rowOff>171119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6002000" y="9334500"/>
          <a:ext cx="4952381" cy="2647619"/>
        </a:xfrm>
        <a:prstGeom prst="rect">
          <a:avLst/>
        </a:prstGeom>
      </xdr:spPr>
    </xdr:pic>
    <xdr:clientData/>
  </xdr:twoCellAnchor>
  <xdr:twoCellAnchor editAs="oneCell">
    <xdr:from>
      <xdr:col>28</xdr:col>
      <xdr:colOff>0</xdr:colOff>
      <xdr:row>49</xdr:row>
      <xdr:rowOff>0</xdr:rowOff>
    </xdr:from>
    <xdr:to>
      <xdr:col>34</xdr:col>
      <xdr:colOff>447048</xdr:colOff>
      <xdr:row>84</xdr:row>
      <xdr:rowOff>122976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1336000" y="9334500"/>
          <a:ext cx="5019048" cy="6790476"/>
        </a:xfrm>
        <a:prstGeom prst="rect">
          <a:avLst/>
        </a:prstGeom>
      </xdr:spPr>
    </xdr:pic>
    <xdr:clientData/>
  </xdr:twoCellAnchor>
  <xdr:twoCellAnchor editAs="oneCell">
    <xdr:from>
      <xdr:col>35</xdr:col>
      <xdr:colOff>0</xdr:colOff>
      <xdr:row>49</xdr:row>
      <xdr:rowOff>0</xdr:rowOff>
    </xdr:from>
    <xdr:to>
      <xdr:col>41</xdr:col>
      <xdr:colOff>304190</xdr:colOff>
      <xdr:row>67</xdr:row>
      <xdr:rowOff>37667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6670000" y="9334500"/>
          <a:ext cx="4876190" cy="3466667"/>
        </a:xfrm>
        <a:prstGeom prst="rect">
          <a:avLst/>
        </a:prstGeom>
      </xdr:spPr>
    </xdr:pic>
    <xdr:clientData/>
  </xdr:twoCellAnchor>
  <xdr:twoCellAnchor editAs="oneCell">
    <xdr:from>
      <xdr:col>35</xdr:col>
      <xdr:colOff>0</xdr:colOff>
      <xdr:row>68</xdr:row>
      <xdr:rowOff>0</xdr:rowOff>
    </xdr:from>
    <xdr:to>
      <xdr:col>41</xdr:col>
      <xdr:colOff>428000</xdr:colOff>
      <xdr:row>72</xdr:row>
      <xdr:rowOff>28476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6670000" y="12954000"/>
          <a:ext cx="5000000" cy="790476"/>
        </a:xfrm>
        <a:prstGeom prst="rect">
          <a:avLst/>
        </a:prstGeom>
      </xdr:spPr>
    </xdr:pic>
    <xdr:clientData/>
  </xdr:twoCellAnchor>
  <xdr:twoCellAnchor editAs="oneCell">
    <xdr:from>
      <xdr:col>41</xdr:col>
      <xdr:colOff>571500</xdr:colOff>
      <xdr:row>49</xdr:row>
      <xdr:rowOff>104775</xdr:rowOff>
    </xdr:from>
    <xdr:to>
      <xdr:col>48</xdr:col>
      <xdr:colOff>180357</xdr:colOff>
      <xdr:row>61</xdr:row>
      <xdr:rowOff>123537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1813500" y="9439275"/>
          <a:ext cx="4942857" cy="230476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10</xdr:col>
      <xdr:colOff>332381</xdr:colOff>
      <xdr:row>24</xdr:row>
      <xdr:rowOff>94690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7952381" cy="447619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</xdr:row>
      <xdr:rowOff>9525</xdr:rowOff>
    </xdr:from>
    <xdr:to>
      <xdr:col>11</xdr:col>
      <xdr:colOff>304800</xdr:colOff>
      <xdr:row>16</xdr:row>
      <xdr:rowOff>47625</xdr:rowOff>
    </xdr:to>
    <xdr:sp macro="" textlink="">
      <xdr:nvSpPr>
        <xdr:cNvPr id="3" name="Rectángulo 2"/>
        <xdr:cNvSpPr/>
      </xdr:nvSpPr>
      <xdr:spPr>
        <a:xfrm>
          <a:off x="0" y="2486025"/>
          <a:ext cx="8686800" cy="6096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10</xdr:col>
      <xdr:colOff>276225</xdr:colOff>
      <xdr:row>1</xdr:row>
      <xdr:rowOff>9525</xdr:rowOff>
    </xdr:from>
    <xdr:to>
      <xdr:col>16</xdr:col>
      <xdr:colOff>723273</xdr:colOff>
      <xdr:row>30</xdr:row>
      <xdr:rowOff>104073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96225" y="200025"/>
          <a:ext cx="5019048" cy="5619048"/>
        </a:xfrm>
        <a:prstGeom prst="rect">
          <a:avLst/>
        </a:prstGeom>
      </xdr:spPr>
    </xdr:pic>
    <xdr:clientData/>
  </xdr:twoCellAnchor>
  <xdr:twoCellAnchor editAs="oneCell">
    <xdr:from>
      <xdr:col>17</xdr:col>
      <xdr:colOff>400050</xdr:colOff>
      <xdr:row>2</xdr:row>
      <xdr:rowOff>104775</xdr:rowOff>
    </xdr:from>
    <xdr:to>
      <xdr:col>27</xdr:col>
      <xdr:colOff>237193</xdr:colOff>
      <xdr:row>5</xdr:row>
      <xdr:rowOff>66608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54050" y="485775"/>
          <a:ext cx="7457143" cy="533333"/>
        </a:xfrm>
        <a:prstGeom prst="rect">
          <a:avLst/>
        </a:prstGeom>
      </xdr:spPr>
    </xdr:pic>
    <xdr:clientData/>
  </xdr:twoCellAnchor>
  <xdr:twoCellAnchor editAs="oneCell">
    <xdr:from>
      <xdr:col>17</xdr:col>
      <xdr:colOff>381000</xdr:colOff>
      <xdr:row>4</xdr:row>
      <xdr:rowOff>171450</xdr:rowOff>
    </xdr:from>
    <xdr:to>
      <xdr:col>27</xdr:col>
      <xdr:colOff>284809</xdr:colOff>
      <xdr:row>8</xdr:row>
      <xdr:rowOff>57069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335000" y="933450"/>
          <a:ext cx="7523809" cy="6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4</xdr:col>
      <xdr:colOff>571048</xdr:colOff>
      <xdr:row>47</xdr:row>
      <xdr:rowOff>66357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6477000"/>
          <a:ext cx="3619048" cy="25428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9</xdr:col>
      <xdr:colOff>484857</xdr:colOff>
      <xdr:row>61</xdr:row>
      <xdr:rowOff>142571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9334500"/>
          <a:ext cx="7342857" cy="2428571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49</xdr:row>
      <xdr:rowOff>0</xdr:rowOff>
    </xdr:from>
    <xdr:to>
      <xdr:col>19</xdr:col>
      <xdr:colOff>170571</xdr:colOff>
      <xdr:row>54</xdr:row>
      <xdr:rowOff>18929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620000" y="9334500"/>
          <a:ext cx="7028571" cy="9714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9</xdr:col>
      <xdr:colOff>580095</xdr:colOff>
      <xdr:row>82</xdr:row>
      <xdr:rowOff>113857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2192000"/>
          <a:ext cx="7438095" cy="35428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8</xdr:col>
      <xdr:colOff>694476</xdr:colOff>
      <xdr:row>102</xdr:row>
      <xdr:rowOff>47190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16002000"/>
          <a:ext cx="6790476" cy="347619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84</xdr:row>
      <xdr:rowOff>0</xdr:rowOff>
    </xdr:from>
    <xdr:to>
      <xdr:col>17</xdr:col>
      <xdr:colOff>227809</xdr:colOff>
      <xdr:row>130</xdr:row>
      <xdr:rowOff>189381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858000" y="16002000"/>
          <a:ext cx="6323809" cy="89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134</xdr:row>
      <xdr:rowOff>0</xdr:rowOff>
    </xdr:from>
    <xdr:to>
      <xdr:col>11</xdr:col>
      <xdr:colOff>637048</xdr:colOff>
      <xdr:row>152</xdr:row>
      <xdr:rowOff>104333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25527000"/>
          <a:ext cx="9019048" cy="3533333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134</xdr:row>
      <xdr:rowOff>0</xdr:rowOff>
    </xdr:from>
    <xdr:to>
      <xdr:col>17</xdr:col>
      <xdr:colOff>485238</xdr:colOff>
      <xdr:row>151</xdr:row>
      <xdr:rowOff>113881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144000" y="25527000"/>
          <a:ext cx="4295238" cy="3352381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134</xdr:row>
      <xdr:rowOff>0</xdr:rowOff>
    </xdr:from>
    <xdr:to>
      <xdr:col>23</xdr:col>
      <xdr:colOff>504286</xdr:colOff>
      <xdr:row>152</xdr:row>
      <xdr:rowOff>28143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3716000" y="25527000"/>
          <a:ext cx="4314286" cy="345714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571238</xdr:colOff>
      <xdr:row>12</xdr:row>
      <xdr:rowOff>9262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2095238" cy="21047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10</xdr:col>
      <xdr:colOff>713333</xdr:colOff>
      <xdr:row>34</xdr:row>
      <xdr:rowOff>37619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667000"/>
          <a:ext cx="8333333" cy="38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5</xdr:col>
      <xdr:colOff>275714</xdr:colOff>
      <xdr:row>55</xdr:row>
      <xdr:rowOff>170952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667500"/>
          <a:ext cx="4085714" cy="39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57</xdr:row>
      <xdr:rowOff>104775</xdr:rowOff>
    </xdr:from>
    <xdr:to>
      <xdr:col>9</xdr:col>
      <xdr:colOff>522952</xdr:colOff>
      <xdr:row>66</xdr:row>
      <xdr:rowOff>104561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0963275"/>
          <a:ext cx="7380952" cy="1714286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58</xdr:row>
      <xdr:rowOff>0</xdr:rowOff>
    </xdr:from>
    <xdr:to>
      <xdr:col>15</xdr:col>
      <xdr:colOff>399619</xdr:colOff>
      <xdr:row>73</xdr:row>
      <xdr:rowOff>104405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382000" y="11049000"/>
          <a:ext cx="3447619" cy="2961905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58</xdr:row>
      <xdr:rowOff>0</xdr:rowOff>
    </xdr:from>
    <xdr:to>
      <xdr:col>20</xdr:col>
      <xdr:colOff>513905</xdr:colOff>
      <xdr:row>77</xdr:row>
      <xdr:rowOff>104309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192000" y="11049000"/>
          <a:ext cx="3561905" cy="3723809"/>
        </a:xfrm>
        <a:prstGeom prst="rect">
          <a:avLst/>
        </a:prstGeom>
      </xdr:spPr>
    </xdr:pic>
    <xdr:clientData/>
  </xdr:twoCellAnchor>
  <xdr:twoCellAnchor editAs="oneCell">
    <xdr:from>
      <xdr:col>21</xdr:col>
      <xdr:colOff>0</xdr:colOff>
      <xdr:row>58</xdr:row>
      <xdr:rowOff>0</xdr:rowOff>
    </xdr:from>
    <xdr:to>
      <xdr:col>24</xdr:col>
      <xdr:colOff>628286</xdr:colOff>
      <xdr:row>77</xdr:row>
      <xdr:rowOff>142405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002000" y="11049000"/>
          <a:ext cx="2914286" cy="3761905"/>
        </a:xfrm>
        <a:prstGeom prst="rect">
          <a:avLst/>
        </a:prstGeom>
      </xdr:spPr>
    </xdr:pic>
    <xdr:clientData/>
  </xdr:twoCellAnchor>
  <xdr:twoCellAnchor editAs="oneCell">
    <xdr:from>
      <xdr:col>24</xdr:col>
      <xdr:colOff>733425</xdr:colOff>
      <xdr:row>57</xdr:row>
      <xdr:rowOff>0</xdr:rowOff>
    </xdr:from>
    <xdr:to>
      <xdr:col>31</xdr:col>
      <xdr:colOff>75615</xdr:colOff>
      <xdr:row>76</xdr:row>
      <xdr:rowOff>180500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9021425" y="10858500"/>
          <a:ext cx="4676190" cy="3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6</xdr:col>
      <xdr:colOff>726281</xdr:colOff>
      <xdr:row>96</xdr:row>
      <xdr:rowOff>158750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15621000"/>
          <a:ext cx="5298281" cy="28257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19</xdr:col>
      <xdr:colOff>720299</xdr:colOff>
      <xdr:row>98</xdr:row>
      <xdr:rowOff>47625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34000" y="15621000"/>
          <a:ext cx="11184192" cy="3095625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82</xdr:row>
      <xdr:rowOff>0</xdr:rowOff>
    </xdr:from>
    <xdr:to>
      <xdr:col>29</xdr:col>
      <xdr:colOff>275574</xdr:colOff>
      <xdr:row>99</xdr:row>
      <xdr:rowOff>63500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764000" y="15621000"/>
          <a:ext cx="5609574" cy="330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10</xdr:col>
      <xdr:colOff>1341905</xdr:colOff>
      <xdr:row>112</xdr:row>
      <xdr:rowOff>94952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9050000"/>
          <a:ext cx="8961905" cy="23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114</xdr:row>
      <xdr:rowOff>0</xdr:rowOff>
    </xdr:from>
    <xdr:to>
      <xdr:col>6</xdr:col>
      <xdr:colOff>428000</xdr:colOff>
      <xdr:row>136</xdr:row>
      <xdr:rowOff>142333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21717000"/>
          <a:ext cx="5000000" cy="4333333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114</xdr:row>
      <xdr:rowOff>0</xdr:rowOff>
    </xdr:from>
    <xdr:to>
      <xdr:col>12</xdr:col>
      <xdr:colOff>79631</xdr:colOff>
      <xdr:row>132</xdr:row>
      <xdr:rowOff>132905</xdr:rowOff>
    </xdr:to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334000" y="21717000"/>
          <a:ext cx="5209524" cy="35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138</xdr:row>
      <xdr:rowOff>0</xdr:rowOff>
    </xdr:from>
    <xdr:to>
      <xdr:col>6</xdr:col>
      <xdr:colOff>504190</xdr:colOff>
      <xdr:row>154</xdr:row>
      <xdr:rowOff>180571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26289000"/>
          <a:ext cx="5076190" cy="32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157</xdr:row>
      <xdr:rowOff>0</xdr:rowOff>
    </xdr:from>
    <xdr:to>
      <xdr:col>8</xdr:col>
      <xdr:colOff>294476</xdr:colOff>
      <xdr:row>176</xdr:row>
      <xdr:rowOff>37643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29908500"/>
          <a:ext cx="6390476" cy="3657143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157</xdr:row>
      <xdr:rowOff>0</xdr:rowOff>
    </xdr:from>
    <xdr:to>
      <xdr:col>13</xdr:col>
      <xdr:colOff>308297</xdr:colOff>
      <xdr:row>169</xdr:row>
      <xdr:rowOff>66381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858000" y="29908500"/>
          <a:ext cx="4676190" cy="2352381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170</xdr:row>
      <xdr:rowOff>0</xdr:rowOff>
    </xdr:from>
    <xdr:to>
      <xdr:col>17</xdr:col>
      <xdr:colOff>507916</xdr:colOff>
      <xdr:row>179</xdr:row>
      <xdr:rowOff>180738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858000" y="32385000"/>
          <a:ext cx="7923809" cy="1895238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159</xdr:row>
      <xdr:rowOff>0</xdr:rowOff>
    </xdr:from>
    <xdr:to>
      <xdr:col>29</xdr:col>
      <xdr:colOff>380095</xdr:colOff>
      <xdr:row>183</xdr:row>
      <xdr:rowOff>56571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5240000" y="30289500"/>
          <a:ext cx="7238095" cy="4628571"/>
        </a:xfrm>
        <a:prstGeom prst="rect">
          <a:avLst/>
        </a:prstGeom>
      </xdr:spPr>
    </xdr:pic>
    <xdr:clientData/>
  </xdr:twoCellAnchor>
  <xdr:twoCellAnchor editAs="oneCell">
    <xdr:from>
      <xdr:col>30</xdr:col>
      <xdr:colOff>0</xdr:colOff>
      <xdr:row>159</xdr:row>
      <xdr:rowOff>0</xdr:rowOff>
    </xdr:from>
    <xdr:to>
      <xdr:col>40</xdr:col>
      <xdr:colOff>332381</xdr:colOff>
      <xdr:row>176</xdr:row>
      <xdr:rowOff>123405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2860000" y="30289500"/>
          <a:ext cx="7952381" cy="3361905"/>
        </a:xfrm>
        <a:prstGeom prst="rect">
          <a:avLst/>
        </a:prstGeom>
      </xdr:spPr>
    </xdr:pic>
    <xdr:clientData/>
  </xdr:twoCellAnchor>
  <xdr:twoCellAnchor editAs="oneCell">
    <xdr:from>
      <xdr:col>30</xdr:col>
      <xdr:colOff>0</xdr:colOff>
      <xdr:row>177</xdr:row>
      <xdr:rowOff>0</xdr:rowOff>
    </xdr:from>
    <xdr:to>
      <xdr:col>40</xdr:col>
      <xdr:colOff>408571</xdr:colOff>
      <xdr:row>183</xdr:row>
      <xdr:rowOff>76048</xdr:rowOff>
    </xdr:to>
    <xdr:pic>
      <xdr:nvPicPr>
        <xdr:cNvPr id="24" name="Imagen 23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2860000" y="33718500"/>
          <a:ext cx="8028571" cy="1219048"/>
        </a:xfrm>
        <a:prstGeom prst="rect">
          <a:avLst/>
        </a:prstGeom>
      </xdr:spPr>
    </xdr:pic>
    <xdr:clientData/>
  </xdr:twoCellAnchor>
  <xdr:twoCellAnchor editAs="oneCell">
    <xdr:from>
      <xdr:col>41</xdr:col>
      <xdr:colOff>0</xdr:colOff>
      <xdr:row>161</xdr:row>
      <xdr:rowOff>0</xdr:rowOff>
    </xdr:from>
    <xdr:to>
      <xdr:col>50</xdr:col>
      <xdr:colOff>465809</xdr:colOff>
      <xdr:row>173</xdr:row>
      <xdr:rowOff>28286</xdr:rowOff>
    </xdr:to>
    <xdr:pic>
      <xdr:nvPicPr>
        <xdr:cNvPr id="25" name="Imagen 24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31242000" y="30670500"/>
          <a:ext cx="7323809" cy="2314286"/>
        </a:xfrm>
        <a:prstGeom prst="rect">
          <a:avLst/>
        </a:prstGeom>
      </xdr:spPr>
    </xdr:pic>
    <xdr:clientData/>
  </xdr:twoCellAnchor>
  <xdr:twoCellAnchor editAs="oneCell">
    <xdr:from>
      <xdr:col>41</xdr:col>
      <xdr:colOff>0</xdr:colOff>
      <xdr:row>175</xdr:row>
      <xdr:rowOff>0</xdr:rowOff>
    </xdr:from>
    <xdr:to>
      <xdr:col>49</xdr:col>
      <xdr:colOff>104000</xdr:colOff>
      <xdr:row>183</xdr:row>
      <xdr:rowOff>47429</xdr:rowOff>
    </xdr:to>
    <xdr:pic>
      <xdr:nvPicPr>
        <xdr:cNvPr id="26" name="Imagen 25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31242000" y="33337500"/>
          <a:ext cx="6200000" cy="1571429"/>
        </a:xfrm>
        <a:prstGeom prst="rect">
          <a:avLst/>
        </a:prstGeom>
      </xdr:spPr>
    </xdr:pic>
    <xdr:clientData/>
  </xdr:twoCellAnchor>
  <xdr:twoCellAnchor editAs="oneCell">
    <xdr:from>
      <xdr:col>51</xdr:col>
      <xdr:colOff>0</xdr:colOff>
      <xdr:row>160</xdr:row>
      <xdr:rowOff>0</xdr:rowOff>
    </xdr:from>
    <xdr:to>
      <xdr:col>57</xdr:col>
      <xdr:colOff>142286</xdr:colOff>
      <xdr:row>186</xdr:row>
      <xdr:rowOff>18429</xdr:rowOff>
    </xdr:to>
    <xdr:pic>
      <xdr:nvPicPr>
        <xdr:cNvPr id="27" name="Imagen 26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38862000" y="30480000"/>
          <a:ext cx="4714286" cy="497142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9</xdr:col>
      <xdr:colOff>637238</xdr:colOff>
      <xdr:row>25</xdr:row>
      <xdr:rowOff>189905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7495238" cy="47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9</xdr:col>
      <xdr:colOff>570571</xdr:colOff>
      <xdr:row>35</xdr:row>
      <xdr:rowOff>66452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953000"/>
          <a:ext cx="7428571" cy="17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6</xdr:col>
      <xdr:colOff>85143</xdr:colOff>
      <xdr:row>55</xdr:row>
      <xdr:rowOff>75762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7048500"/>
          <a:ext cx="4657143" cy="35047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4</xdr:col>
      <xdr:colOff>266286</xdr:colOff>
      <xdr:row>79</xdr:row>
      <xdr:rowOff>142333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0858500"/>
          <a:ext cx="3314286" cy="43333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5</xdr:col>
      <xdr:colOff>513809</xdr:colOff>
      <xdr:row>104</xdr:row>
      <xdr:rowOff>104238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5621000"/>
          <a:ext cx="4323809" cy="42952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107</xdr:row>
      <xdr:rowOff>0</xdr:rowOff>
    </xdr:from>
    <xdr:to>
      <xdr:col>5</xdr:col>
      <xdr:colOff>504286</xdr:colOff>
      <xdr:row>127</xdr:row>
      <xdr:rowOff>142381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20383500"/>
          <a:ext cx="4314286" cy="3952381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11</xdr:col>
      <xdr:colOff>570952</xdr:colOff>
      <xdr:row>128</xdr:row>
      <xdr:rowOff>37595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572000" y="20383500"/>
          <a:ext cx="4380952" cy="40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workbookViewId="0">
      <pane xSplit="2" ySplit="1" topLeftCell="C18" activePane="bottomRight" state="frozen"/>
      <selection pane="topRight" activeCell="C1" sqref="C1"/>
      <selection pane="bottomLeft" activeCell="A2" sqref="A2"/>
      <selection pane="bottomRight" activeCell="B18" sqref="B18"/>
    </sheetView>
  </sheetViews>
  <sheetFormatPr baseColWidth="10" defaultRowHeight="15" x14ac:dyDescent="0.25"/>
  <cols>
    <col min="1" max="1" width="4" style="1" customWidth="1"/>
    <col min="2" max="2" width="44.140625" style="1" customWidth="1"/>
    <col min="3" max="3" width="20.7109375" style="1" bestFit="1" customWidth="1"/>
    <col min="4" max="4" width="11.28515625" style="1" customWidth="1"/>
    <col min="5" max="5" width="5" style="1" bestFit="1" customWidth="1"/>
    <col min="6" max="6" width="36.140625" style="1" customWidth="1"/>
    <col min="7" max="7" width="10.28515625" style="1" customWidth="1"/>
    <col min="8" max="8" width="29" style="1" customWidth="1"/>
    <col min="9" max="9" width="6.5703125" style="1" bestFit="1" customWidth="1"/>
    <col min="10" max="10" width="10.42578125" style="1" bestFit="1" customWidth="1"/>
    <col min="11" max="11" width="11.5703125" style="1" customWidth="1"/>
    <col min="12" max="12" width="17.5703125" style="1" bestFit="1" customWidth="1"/>
    <col min="13" max="16384" width="11.42578125" style="1"/>
  </cols>
  <sheetData>
    <row r="1" spans="1:16" ht="60" x14ac:dyDescent="0.25">
      <c r="A1" s="1" t="s">
        <v>63</v>
      </c>
      <c r="B1" s="1" t="s">
        <v>0</v>
      </c>
      <c r="C1" s="1" t="s">
        <v>2</v>
      </c>
      <c r="D1" s="1" t="s">
        <v>1</v>
      </c>
      <c r="E1" s="1" t="s">
        <v>3</v>
      </c>
      <c r="F1" s="1" t="s">
        <v>4</v>
      </c>
      <c r="G1" s="1" t="s">
        <v>36</v>
      </c>
      <c r="H1" s="1" t="s">
        <v>81</v>
      </c>
      <c r="I1" s="1" t="s">
        <v>63</v>
      </c>
      <c r="J1" s="1" t="s">
        <v>82</v>
      </c>
      <c r="K1" s="1" t="s">
        <v>83</v>
      </c>
      <c r="L1" s="1" t="s">
        <v>84</v>
      </c>
      <c r="M1" s="1" t="s">
        <v>88</v>
      </c>
      <c r="N1" s="1" t="s">
        <v>87</v>
      </c>
      <c r="O1" s="1" t="s">
        <v>89</v>
      </c>
      <c r="P1" s="1" t="s">
        <v>90</v>
      </c>
    </row>
    <row r="2" spans="1:16" ht="60" x14ac:dyDescent="0.25">
      <c r="A2" s="1">
        <v>1</v>
      </c>
      <c r="B2" s="1" t="s">
        <v>5</v>
      </c>
      <c r="C2" s="1" t="s">
        <v>6</v>
      </c>
      <c r="D2" s="1" t="s">
        <v>7</v>
      </c>
      <c r="E2" s="1">
        <v>2019</v>
      </c>
      <c r="F2" s="1" t="s">
        <v>8</v>
      </c>
      <c r="G2" s="1" t="s">
        <v>37</v>
      </c>
      <c r="H2" s="1" t="s">
        <v>9</v>
      </c>
      <c r="I2" s="1">
        <v>1</v>
      </c>
      <c r="J2" s="1" t="s">
        <v>85</v>
      </c>
      <c r="K2" s="1" t="s">
        <v>85</v>
      </c>
      <c r="L2" s="1" t="s">
        <v>86</v>
      </c>
      <c r="M2" s="1" t="s">
        <v>85</v>
      </c>
      <c r="N2" s="1" t="s">
        <v>85</v>
      </c>
      <c r="O2" s="1" t="s">
        <v>85</v>
      </c>
      <c r="P2" s="1" t="s">
        <v>86</v>
      </c>
    </row>
    <row r="3" spans="1:16" ht="60" x14ac:dyDescent="0.25">
      <c r="A3" s="1">
        <v>2</v>
      </c>
      <c r="B3" s="1" t="s">
        <v>28</v>
      </c>
      <c r="C3" s="1" t="s">
        <v>10</v>
      </c>
      <c r="D3" s="1" t="s">
        <v>7</v>
      </c>
      <c r="E3" s="1">
        <v>2018</v>
      </c>
      <c r="F3" s="1" t="s">
        <v>11</v>
      </c>
      <c r="G3" s="1" t="s">
        <v>38</v>
      </c>
      <c r="H3" s="1" t="s">
        <v>12</v>
      </c>
      <c r="I3" s="1">
        <v>2</v>
      </c>
      <c r="J3" s="1" t="s">
        <v>85</v>
      </c>
      <c r="K3" s="1" t="s">
        <v>85</v>
      </c>
      <c r="L3" s="1" t="s">
        <v>86</v>
      </c>
      <c r="M3" s="1" t="s">
        <v>85</v>
      </c>
      <c r="N3" s="1" t="s">
        <v>85</v>
      </c>
      <c r="O3" s="1" t="s">
        <v>85</v>
      </c>
      <c r="P3" s="1" t="s">
        <v>86</v>
      </c>
    </row>
    <row r="4" spans="1:16" ht="75" x14ac:dyDescent="0.25">
      <c r="A4" s="1">
        <v>3</v>
      </c>
      <c r="B4" s="1" t="s">
        <v>13</v>
      </c>
      <c r="C4" s="1" t="s">
        <v>14</v>
      </c>
      <c r="D4" s="1" t="s">
        <v>25</v>
      </c>
      <c r="E4" s="1">
        <v>2017</v>
      </c>
      <c r="F4" s="1" t="s">
        <v>15</v>
      </c>
      <c r="G4" s="1" t="s">
        <v>41</v>
      </c>
      <c r="H4" s="1" t="s">
        <v>16</v>
      </c>
      <c r="I4" s="1">
        <v>3</v>
      </c>
      <c r="J4" s="1" t="s">
        <v>85</v>
      </c>
      <c r="K4" s="1" t="s">
        <v>85</v>
      </c>
      <c r="L4" s="1" t="s">
        <v>85</v>
      </c>
      <c r="M4" s="1" t="s">
        <v>85</v>
      </c>
      <c r="N4" s="1" t="s">
        <v>86</v>
      </c>
      <c r="O4" s="1" t="s">
        <v>85</v>
      </c>
      <c r="P4" s="1" t="s">
        <v>86</v>
      </c>
    </row>
    <row r="5" spans="1:16" ht="75" x14ac:dyDescent="0.25">
      <c r="A5" s="1">
        <v>4</v>
      </c>
      <c r="B5" s="1" t="s">
        <v>18</v>
      </c>
      <c r="C5" s="1" t="s">
        <v>6</v>
      </c>
      <c r="D5" s="1" t="s">
        <v>7</v>
      </c>
      <c r="E5" s="1">
        <v>2017</v>
      </c>
      <c r="F5" s="1" t="s">
        <v>17</v>
      </c>
      <c r="G5" s="1" t="s">
        <v>40</v>
      </c>
      <c r="H5" s="1" t="s">
        <v>19</v>
      </c>
      <c r="I5" s="1">
        <v>4</v>
      </c>
      <c r="J5" s="1" t="s">
        <v>86</v>
      </c>
      <c r="K5" s="1" t="s">
        <v>86</v>
      </c>
      <c r="L5" s="1" t="s">
        <v>85</v>
      </c>
      <c r="M5" s="1" t="s">
        <v>85</v>
      </c>
      <c r="N5" s="1" t="s">
        <v>85</v>
      </c>
      <c r="O5" s="1" t="s">
        <v>85</v>
      </c>
      <c r="P5" s="1" t="s">
        <v>85</v>
      </c>
    </row>
    <row r="6" spans="1:16" ht="75" x14ac:dyDescent="0.25">
      <c r="A6" s="1">
        <v>5</v>
      </c>
      <c r="B6" s="1" t="s">
        <v>20</v>
      </c>
      <c r="C6" s="1" t="s">
        <v>6</v>
      </c>
      <c r="D6" s="1" t="s">
        <v>7</v>
      </c>
      <c r="E6" s="1">
        <v>2017</v>
      </c>
      <c r="F6" s="1" t="s">
        <v>21</v>
      </c>
      <c r="G6" s="1" t="s">
        <v>37</v>
      </c>
      <c r="H6" s="1" t="s">
        <v>22</v>
      </c>
      <c r="I6" s="1">
        <v>5</v>
      </c>
      <c r="J6" s="1" t="s">
        <v>86</v>
      </c>
      <c r="K6" s="1" t="s">
        <v>86</v>
      </c>
      <c r="L6" s="1" t="s">
        <v>86</v>
      </c>
      <c r="M6" s="1" t="s">
        <v>85</v>
      </c>
      <c r="N6" s="1" t="s">
        <v>85</v>
      </c>
      <c r="O6" s="1" t="s">
        <v>85</v>
      </c>
      <c r="P6" s="1" t="s">
        <v>85</v>
      </c>
    </row>
    <row r="7" spans="1:16" ht="90" x14ac:dyDescent="0.25">
      <c r="A7" s="1">
        <v>6</v>
      </c>
      <c r="B7" s="1" t="s">
        <v>23</v>
      </c>
      <c r="C7" s="1" t="s">
        <v>24</v>
      </c>
      <c r="D7" s="1" t="s">
        <v>25</v>
      </c>
      <c r="E7" s="1">
        <v>2016</v>
      </c>
      <c r="F7" s="1" t="s">
        <v>15</v>
      </c>
      <c r="G7" s="1" t="s">
        <v>39</v>
      </c>
      <c r="H7" s="1" t="s">
        <v>26</v>
      </c>
      <c r="I7" s="1">
        <v>6</v>
      </c>
      <c r="J7" s="1" t="s">
        <v>86</v>
      </c>
      <c r="K7" s="1" t="s">
        <v>86</v>
      </c>
      <c r="L7" s="1" t="s">
        <v>86</v>
      </c>
      <c r="M7" s="1" t="s">
        <v>85</v>
      </c>
      <c r="N7" s="1" t="s">
        <v>86</v>
      </c>
      <c r="O7" s="1" t="s">
        <v>86</v>
      </c>
      <c r="P7" s="1" t="s">
        <v>85</v>
      </c>
    </row>
    <row r="8" spans="1:16" ht="45" x14ac:dyDescent="0.25">
      <c r="A8" s="1">
        <v>7</v>
      </c>
      <c r="B8" s="1" t="s">
        <v>27</v>
      </c>
      <c r="C8" s="1" t="s">
        <v>31</v>
      </c>
      <c r="D8" s="1" t="s">
        <v>7</v>
      </c>
      <c r="E8" s="1">
        <v>2014</v>
      </c>
      <c r="F8" s="1" t="s">
        <v>30</v>
      </c>
      <c r="G8" s="1" t="s">
        <v>40</v>
      </c>
      <c r="H8" s="1" t="s">
        <v>29</v>
      </c>
      <c r="I8" s="1">
        <v>7</v>
      </c>
      <c r="J8" s="1" t="s">
        <v>86</v>
      </c>
      <c r="K8" s="1" t="s">
        <v>86</v>
      </c>
      <c r="L8" s="1" t="s">
        <v>85</v>
      </c>
      <c r="M8" s="1" t="s">
        <v>85</v>
      </c>
      <c r="N8" s="1" t="s">
        <v>85</v>
      </c>
      <c r="O8" s="1" t="s">
        <v>85</v>
      </c>
      <c r="P8" s="1" t="s">
        <v>85</v>
      </c>
    </row>
    <row r="9" spans="1:16" ht="60" x14ac:dyDescent="0.25">
      <c r="A9" s="1">
        <v>8</v>
      </c>
      <c r="B9" s="1" t="s">
        <v>32</v>
      </c>
      <c r="C9" s="1" t="s">
        <v>33</v>
      </c>
      <c r="D9" s="1" t="s">
        <v>25</v>
      </c>
      <c r="E9" s="1">
        <v>2014</v>
      </c>
      <c r="F9" s="1" t="s">
        <v>34</v>
      </c>
      <c r="G9" s="1" t="s">
        <v>37</v>
      </c>
      <c r="H9" s="1" t="s">
        <v>46</v>
      </c>
      <c r="I9" s="1">
        <v>8</v>
      </c>
      <c r="J9" s="1" t="s">
        <v>85</v>
      </c>
      <c r="K9" s="1" t="s">
        <v>85</v>
      </c>
      <c r="L9" s="1" t="s">
        <v>85</v>
      </c>
      <c r="M9" s="1" t="s">
        <v>85</v>
      </c>
      <c r="N9" s="1" t="s">
        <v>85</v>
      </c>
      <c r="O9" s="1" t="s">
        <v>85</v>
      </c>
      <c r="P9" s="1" t="s">
        <v>86</v>
      </c>
    </row>
    <row r="10" spans="1:16" ht="45" x14ac:dyDescent="0.25">
      <c r="A10" s="1">
        <v>9</v>
      </c>
      <c r="B10" s="1" t="s">
        <v>35</v>
      </c>
      <c r="C10" s="1" t="s">
        <v>43</v>
      </c>
      <c r="D10" s="1" t="s">
        <v>25</v>
      </c>
      <c r="E10" s="1">
        <v>2013</v>
      </c>
      <c r="F10" s="1" t="s">
        <v>44</v>
      </c>
      <c r="G10" s="1" t="s">
        <v>42</v>
      </c>
      <c r="H10" s="1" t="s">
        <v>45</v>
      </c>
      <c r="I10" s="1">
        <v>9</v>
      </c>
      <c r="J10" s="1" t="s">
        <v>85</v>
      </c>
      <c r="K10" s="1" t="s">
        <v>85</v>
      </c>
      <c r="L10" s="1" t="s">
        <v>86</v>
      </c>
      <c r="M10" s="1" t="s">
        <v>85</v>
      </c>
      <c r="N10" s="1" t="s">
        <v>85</v>
      </c>
      <c r="O10" s="1" t="s">
        <v>85</v>
      </c>
      <c r="P10" s="1" t="s">
        <v>86</v>
      </c>
    </row>
    <row r="11" spans="1:16" ht="45" x14ac:dyDescent="0.25">
      <c r="A11" s="1">
        <v>10</v>
      </c>
      <c r="B11" s="1" t="s">
        <v>47</v>
      </c>
      <c r="C11" s="1" t="s">
        <v>48</v>
      </c>
      <c r="D11" s="1" t="s">
        <v>25</v>
      </c>
      <c r="E11" s="1">
        <v>2018</v>
      </c>
      <c r="F11" s="1" t="s">
        <v>15</v>
      </c>
      <c r="G11" s="1" t="s">
        <v>49</v>
      </c>
      <c r="H11" s="1" t="s">
        <v>50</v>
      </c>
      <c r="I11" s="1">
        <v>10</v>
      </c>
      <c r="J11" s="1" t="s">
        <v>86</v>
      </c>
      <c r="K11" s="1" t="s">
        <v>86</v>
      </c>
      <c r="L11" s="1" t="s">
        <v>86</v>
      </c>
      <c r="M11" s="1" t="s">
        <v>86</v>
      </c>
      <c r="N11" s="1" t="s">
        <v>85</v>
      </c>
      <c r="O11" s="1" t="s">
        <v>85</v>
      </c>
      <c r="P11" s="1" t="s">
        <v>85</v>
      </c>
    </row>
    <row r="12" spans="1:16" ht="45" x14ac:dyDescent="0.25">
      <c r="A12" s="1">
        <v>11</v>
      </c>
      <c r="B12" s="1" t="s">
        <v>51</v>
      </c>
      <c r="C12" s="1" t="s">
        <v>52</v>
      </c>
      <c r="D12" s="1" t="s">
        <v>65</v>
      </c>
      <c r="E12" s="1">
        <v>2016</v>
      </c>
      <c r="F12" s="1" t="s">
        <v>15</v>
      </c>
      <c r="G12" s="1" t="s">
        <v>38</v>
      </c>
      <c r="H12" s="1" t="s">
        <v>53</v>
      </c>
      <c r="I12" s="1">
        <v>11</v>
      </c>
      <c r="J12" s="1" t="s">
        <v>85</v>
      </c>
      <c r="K12" s="1" t="s">
        <v>86</v>
      </c>
      <c r="L12" s="1" t="s">
        <v>85</v>
      </c>
      <c r="M12" s="1" t="s">
        <v>86</v>
      </c>
      <c r="N12" s="1" t="s">
        <v>85</v>
      </c>
      <c r="O12" s="1" t="s">
        <v>85</v>
      </c>
      <c r="P12" s="1" t="s">
        <v>85</v>
      </c>
    </row>
    <row r="13" spans="1:16" ht="75" x14ac:dyDescent="0.25">
      <c r="A13" s="1">
        <v>12</v>
      </c>
      <c r="B13" s="1" t="s">
        <v>54</v>
      </c>
      <c r="C13" s="1" t="s">
        <v>56</v>
      </c>
      <c r="D13" s="1" t="s">
        <v>25</v>
      </c>
      <c r="E13" s="1">
        <v>2017</v>
      </c>
      <c r="F13" s="1" t="s">
        <v>15</v>
      </c>
      <c r="G13" s="1" t="s">
        <v>38</v>
      </c>
      <c r="H13" s="1" t="s">
        <v>55</v>
      </c>
      <c r="I13" s="1">
        <v>12</v>
      </c>
      <c r="J13" s="1" t="s">
        <v>86</v>
      </c>
      <c r="K13" s="1" t="s">
        <v>86</v>
      </c>
      <c r="L13" s="1" t="s">
        <v>85</v>
      </c>
      <c r="M13" s="1" t="s">
        <v>86</v>
      </c>
      <c r="N13" s="1" t="s">
        <v>85</v>
      </c>
      <c r="O13" s="1" t="s">
        <v>86</v>
      </c>
      <c r="P13" s="1" t="s">
        <v>85</v>
      </c>
    </row>
    <row r="14" spans="1:16" ht="30" x14ac:dyDescent="0.25">
      <c r="A14" s="1">
        <v>13</v>
      </c>
      <c r="B14" s="1" t="s">
        <v>57</v>
      </c>
      <c r="C14" s="1" t="s">
        <v>58</v>
      </c>
      <c r="D14" s="1" t="s">
        <v>25</v>
      </c>
      <c r="E14" s="1">
        <v>2015</v>
      </c>
      <c r="F14" s="1" t="s">
        <v>15</v>
      </c>
      <c r="G14" s="1" t="s">
        <v>37</v>
      </c>
      <c r="H14" s="1" t="s">
        <v>59</v>
      </c>
      <c r="I14" s="1">
        <v>13</v>
      </c>
      <c r="J14" s="1" t="s">
        <v>86</v>
      </c>
      <c r="K14" s="1" t="s">
        <v>86</v>
      </c>
      <c r="L14" s="1" t="s">
        <v>85</v>
      </c>
      <c r="M14" s="1" t="s">
        <v>86</v>
      </c>
      <c r="N14" s="1" t="s">
        <v>85</v>
      </c>
      <c r="O14" s="1" t="s">
        <v>85</v>
      </c>
      <c r="P14" s="1" t="s">
        <v>85</v>
      </c>
    </row>
    <row r="15" spans="1:16" ht="45" x14ac:dyDescent="0.25">
      <c r="A15" s="1">
        <v>14</v>
      </c>
      <c r="B15" s="1" t="s">
        <v>60</v>
      </c>
      <c r="C15" s="1" t="s">
        <v>61</v>
      </c>
      <c r="D15" s="1" t="s">
        <v>25</v>
      </c>
      <c r="E15" s="1">
        <v>2018</v>
      </c>
      <c r="F15" s="1" t="s">
        <v>15</v>
      </c>
      <c r="G15" s="1" t="s">
        <v>38</v>
      </c>
      <c r="H15" s="1" t="s">
        <v>62</v>
      </c>
      <c r="I15" s="1">
        <v>14</v>
      </c>
      <c r="J15" s="1" t="s">
        <v>86</v>
      </c>
      <c r="K15" s="1" t="s">
        <v>86</v>
      </c>
      <c r="L15" s="1" t="s">
        <v>85</v>
      </c>
      <c r="M15" s="1" t="s">
        <v>86</v>
      </c>
      <c r="N15" s="1" t="s">
        <v>85</v>
      </c>
      <c r="O15" s="1" t="s">
        <v>85</v>
      </c>
      <c r="P15" s="1" t="s">
        <v>85</v>
      </c>
    </row>
    <row r="16" spans="1:16" ht="45" x14ac:dyDescent="0.25">
      <c r="A16" s="1">
        <v>15</v>
      </c>
      <c r="B16" t="s">
        <v>91</v>
      </c>
      <c r="C16" s="1" t="s">
        <v>92</v>
      </c>
      <c r="D16" s="1" t="s">
        <v>93</v>
      </c>
      <c r="E16" s="1">
        <v>2012</v>
      </c>
      <c r="F16" s="1" t="s">
        <v>94</v>
      </c>
      <c r="G16" s="1" t="s">
        <v>38</v>
      </c>
      <c r="H16" s="1" t="s">
        <v>95</v>
      </c>
      <c r="I16" s="1">
        <v>15</v>
      </c>
      <c r="J16" s="1" t="s">
        <v>86</v>
      </c>
      <c r="K16" s="1" t="s">
        <v>85</v>
      </c>
      <c r="L16" s="1" t="s">
        <v>85</v>
      </c>
      <c r="M16" s="1" t="s">
        <v>85</v>
      </c>
      <c r="N16" s="1" t="s">
        <v>85</v>
      </c>
      <c r="O16" s="1" t="s">
        <v>85</v>
      </c>
      <c r="P16" s="1" t="s">
        <v>85</v>
      </c>
    </row>
    <row r="17" spans="1:16" ht="75" x14ac:dyDescent="0.25">
      <c r="A17" s="1">
        <v>16</v>
      </c>
      <c r="B17" s="1" t="s">
        <v>66</v>
      </c>
      <c r="C17" s="1" t="s">
        <v>68</v>
      </c>
      <c r="D17" s="1" t="s">
        <v>7</v>
      </c>
      <c r="E17" s="1">
        <v>2017</v>
      </c>
      <c r="F17" s="1" t="s">
        <v>69</v>
      </c>
      <c r="G17" s="1" t="s">
        <v>38</v>
      </c>
      <c r="H17" s="1" t="s">
        <v>67</v>
      </c>
      <c r="I17" s="1">
        <v>16</v>
      </c>
      <c r="J17" s="1" t="s">
        <v>85</v>
      </c>
      <c r="K17" s="1" t="s">
        <v>86</v>
      </c>
      <c r="L17" s="1" t="s">
        <v>85</v>
      </c>
      <c r="M17" s="1" t="s">
        <v>86</v>
      </c>
      <c r="N17" s="1" t="s">
        <v>85</v>
      </c>
      <c r="O17" s="1" t="s">
        <v>85</v>
      </c>
      <c r="P17" s="1" t="s">
        <v>85</v>
      </c>
    </row>
    <row r="18" spans="1:16" ht="75" x14ac:dyDescent="0.25">
      <c r="A18" s="1">
        <v>17</v>
      </c>
      <c r="B18" s="1" t="s">
        <v>70</v>
      </c>
      <c r="C18" s="1" t="s">
        <v>71</v>
      </c>
      <c r="D18" s="1" t="s">
        <v>7</v>
      </c>
      <c r="E18" s="1">
        <v>2013</v>
      </c>
      <c r="F18" s="1" t="s">
        <v>72</v>
      </c>
      <c r="G18" s="1" t="s">
        <v>40</v>
      </c>
      <c r="H18" s="1" t="s">
        <v>73</v>
      </c>
      <c r="I18" s="1">
        <v>17</v>
      </c>
      <c r="J18" s="1" t="s">
        <v>86</v>
      </c>
      <c r="K18" s="1" t="s">
        <v>86</v>
      </c>
      <c r="L18" s="1" t="s">
        <v>85</v>
      </c>
      <c r="M18" s="1" t="s">
        <v>85</v>
      </c>
      <c r="N18" s="1" t="s">
        <v>85</v>
      </c>
      <c r="O18" s="1" t="s">
        <v>86</v>
      </c>
      <c r="P18" s="1" t="s">
        <v>85</v>
      </c>
    </row>
    <row r="19" spans="1:16" ht="60" x14ac:dyDescent="0.25">
      <c r="A19" s="1">
        <v>18</v>
      </c>
      <c r="B19" s="1" t="s">
        <v>75</v>
      </c>
      <c r="C19" s="1" t="s">
        <v>76</v>
      </c>
      <c r="D19" s="1" t="s">
        <v>7</v>
      </c>
      <c r="E19" s="1">
        <v>2019</v>
      </c>
      <c r="F19" s="1" t="s">
        <v>77</v>
      </c>
      <c r="G19" s="1" t="s">
        <v>37</v>
      </c>
      <c r="H19" s="1" t="s">
        <v>74</v>
      </c>
      <c r="I19" s="1">
        <v>18</v>
      </c>
      <c r="J19" s="1" t="s">
        <v>85</v>
      </c>
      <c r="K19" s="1" t="s">
        <v>86</v>
      </c>
      <c r="L19" s="1" t="s">
        <v>86</v>
      </c>
      <c r="M19" s="1" t="s">
        <v>85</v>
      </c>
      <c r="N19" s="1" t="s">
        <v>85</v>
      </c>
      <c r="O19" s="1" t="s">
        <v>85</v>
      </c>
      <c r="P19" s="1" t="s">
        <v>86</v>
      </c>
    </row>
    <row r="20" spans="1:16" ht="60" x14ac:dyDescent="0.25">
      <c r="A20" s="1">
        <v>19</v>
      </c>
      <c r="B20" s="1" t="s">
        <v>78</v>
      </c>
      <c r="C20" s="1" t="s">
        <v>79</v>
      </c>
      <c r="D20" s="1" t="s">
        <v>25</v>
      </c>
      <c r="E20" s="1">
        <v>2019</v>
      </c>
      <c r="F20" s="1" t="s">
        <v>15</v>
      </c>
      <c r="G20" s="1" t="s">
        <v>38</v>
      </c>
      <c r="H20" s="1" t="s">
        <v>80</v>
      </c>
      <c r="I20" s="1">
        <v>19</v>
      </c>
      <c r="J20" s="1" t="s">
        <v>85</v>
      </c>
      <c r="K20" s="1" t="s">
        <v>86</v>
      </c>
      <c r="L20" s="1" t="s">
        <v>85</v>
      </c>
      <c r="M20" s="1" t="s">
        <v>85</v>
      </c>
      <c r="N20" s="1" t="s">
        <v>85</v>
      </c>
      <c r="O20" s="1" t="s">
        <v>85</v>
      </c>
      <c r="P20" s="1" t="s">
        <v>85</v>
      </c>
    </row>
    <row r="21" spans="1:16" x14ac:dyDescent="0.25">
      <c r="I21" s="1" t="s">
        <v>96</v>
      </c>
      <c r="J21" s="1">
        <f>COUNTIF(J1:J20,"si")</f>
        <v>10</v>
      </c>
      <c r="K21" s="1">
        <f t="shared" ref="K21:P21" si="0">COUNTIF(K1:K20,"si")</f>
        <v>13</v>
      </c>
      <c r="L21" s="1">
        <f t="shared" si="0"/>
        <v>7</v>
      </c>
      <c r="M21" s="1">
        <f t="shared" si="0"/>
        <v>6</v>
      </c>
      <c r="N21" s="1">
        <f t="shared" si="0"/>
        <v>2</v>
      </c>
      <c r="O21" s="1">
        <f t="shared" si="0"/>
        <v>3</v>
      </c>
      <c r="P21" s="1">
        <f t="shared" si="0"/>
        <v>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topLeftCell="C6" zoomScale="83" workbookViewId="0">
      <selection activeCell="U1" sqref="U1"/>
    </sheetView>
  </sheetViews>
  <sheetFormatPr baseColWidth="10" defaultRowHeight="15" x14ac:dyDescent="0.25"/>
  <sheetData>
    <row r="1" spans="1:20" x14ac:dyDescent="0.25">
      <c r="A1">
        <v>14</v>
      </c>
      <c r="T1">
        <f>3+6+14+8+7+3+17+9+7+1+3</f>
        <v>78</v>
      </c>
    </row>
    <row r="22" spans="7:7" x14ac:dyDescent="0.25">
      <c r="G22">
        <v>12</v>
      </c>
    </row>
    <row r="30" spans="7:7" x14ac:dyDescent="0.25">
      <c r="G30">
        <v>13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activeCell="K15" sqref="K15"/>
    </sheetView>
  </sheetViews>
  <sheetFormatPr baseColWidth="10" defaultRowHeight="15" x14ac:dyDescent="0.25"/>
  <sheetData>
    <row r="1" spans="1:1" x14ac:dyDescent="0.25">
      <c r="A1">
        <v>6</v>
      </c>
    </row>
    <row r="14" spans="1:1" x14ac:dyDescent="0.25">
      <c r="A14">
        <v>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2"/>
  <sheetViews>
    <sheetView zoomScale="70" zoomScaleNormal="70" workbookViewId="0">
      <selection activeCell="A23" sqref="A23"/>
    </sheetView>
  </sheetViews>
  <sheetFormatPr baseColWidth="10" defaultRowHeight="15" x14ac:dyDescent="0.25"/>
  <sheetData>
    <row r="1" spans="1:1" x14ac:dyDescent="0.25">
      <c r="A1">
        <v>10</v>
      </c>
    </row>
    <row r="22" spans="1:1" x14ac:dyDescent="0.25">
      <c r="A22">
        <v>13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baseColWidth="10" defaultRowHeight="15" x14ac:dyDescent="0.25"/>
  <sheetData>
    <row r="1" spans="1:1" x14ac:dyDescent="0.25">
      <c r="A1">
        <v>16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8"/>
  <sheetViews>
    <sheetView topLeftCell="I23" zoomScale="60" zoomScaleNormal="60" workbookViewId="0">
      <selection activeCell="AN48" sqref="AN48"/>
    </sheetView>
  </sheetViews>
  <sheetFormatPr baseColWidth="10" defaultRowHeight="15" x14ac:dyDescent="0.25"/>
  <sheetData>
    <row r="1" spans="1:1" x14ac:dyDescent="0.25">
      <c r="A1">
        <v>12</v>
      </c>
    </row>
    <row r="21" spans="1:1" x14ac:dyDescent="0.25">
      <c r="A21" t="s">
        <v>64</v>
      </c>
    </row>
    <row r="22" spans="1:1" x14ac:dyDescent="0.25">
      <c r="A22">
        <v>6</v>
      </c>
    </row>
    <row r="48" spans="1:1" x14ac:dyDescent="0.25">
      <c r="A48">
        <v>17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4"/>
  <sheetViews>
    <sheetView topLeftCell="A104" zoomScale="70" zoomScaleNormal="70" workbookViewId="0">
      <selection activeCell="S135" sqref="S135"/>
    </sheetView>
  </sheetViews>
  <sheetFormatPr baseColWidth="10" defaultRowHeight="15" x14ac:dyDescent="0.25"/>
  <sheetData>
    <row r="1" spans="1:1" x14ac:dyDescent="0.25">
      <c r="A1">
        <v>9</v>
      </c>
    </row>
    <row r="34" spans="1:1" x14ac:dyDescent="0.25">
      <c r="A34">
        <v>8</v>
      </c>
    </row>
    <row r="49" spans="1:1" x14ac:dyDescent="0.25">
      <c r="A49">
        <v>3</v>
      </c>
    </row>
    <row r="64" spans="1:1" x14ac:dyDescent="0.25">
      <c r="A64">
        <v>2</v>
      </c>
    </row>
    <row r="84" spans="1:1" x14ac:dyDescent="0.25">
      <c r="A84">
        <v>1</v>
      </c>
    </row>
    <row r="134" spans="1:1" x14ac:dyDescent="0.25">
      <c r="A134">
        <v>18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"/>
  <sheetViews>
    <sheetView topLeftCell="A135" zoomScale="70" zoomScaleNormal="70" workbookViewId="0">
      <selection activeCell="J137" sqref="J137:M150"/>
    </sheetView>
  </sheetViews>
  <sheetFormatPr baseColWidth="10" defaultRowHeight="15" x14ac:dyDescent="0.25"/>
  <cols>
    <col min="11" max="11" width="31.28515625" customWidth="1"/>
  </cols>
  <sheetData>
    <row r="1" spans="1:1" x14ac:dyDescent="0.25">
      <c r="A1">
        <v>14</v>
      </c>
    </row>
    <row r="14" spans="1:1" x14ac:dyDescent="0.25">
      <c r="A14">
        <v>11</v>
      </c>
    </row>
    <row r="35" spans="1:1" x14ac:dyDescent="0.25">
      <c r="A35">
        <v>10</v>
      </c>
    </row>
    <row r="57" spans="1:1" x14ac:dyDescent="0.25">
      <c r="A57">
        <v>13</v>
      </c>
    </row>
    <row r="82" spans="1:1" x14ac:dyDescent="0.25">
      <c r="A82">
        <v>5</v>
      </c>
    </row>
    <row r="100" spans="1:1" x14ac:dyDescent="0.25">
      <c r="A100">
        <v>4</v>
      </c>
    </row>
    <row r="114" spans="1:1" x14ac:dyDescent="0.25">
      <c r="A114">
        <v>16</v>
      </c>
    </row>
    <row r="137" spans="1:13" x14ac:dyDescent="0.25">
      <c r="L137" s="2" t="s">
        <v>113</v>
      </c>
      <c r="M137" s="2"/>
    </row>
    <row r="138" spans="1:13" x14ac:dyDescent="0.25">
      <c r="A138">
        <v>17</v>
      </c>
      <c r="J138" t="s">
        <v>97</v>
      </c>
      <c r="K138" t="s">
        <v>98</v>
      </c>
      <c r="L138" t="s">
        <v>100</v>
      </c>
      <c r="M138" t="s">
        <v>99</v>
      </c>
    </row>
    <row r="139" spans="1:13" x14ac:dyDescent="0.25">
      <c r="J139">
        <v>1</v>
      </c>
      <c r="K139" t="s">
        <v>103</v>
      </c>
      <c r="L139">
        <v>15</v>
      </c>
      <c r="M139">
        <v>2.8</v>
      </c>
    </row>
    <row r="140" spans="1:13" x14ac:dyDescent="0.25">
      <c r="J140">
        <v>2</v>
      </c>
      <c r="K140" t="s">
        <v>104</v>
      </c>
      <c r="L140">
        <v>18</v>
      </c>
      <c r="M140">
        <v>2.2000000000000002</v>
      </c>
    </row>
    <row r="141" spans="1:13" x14ac:dyDescent="0.25">
      <c r="J141">
        <v>3</v>
      </c>
      <c r="K141" t="s">
        <v>105</v>
      </c>
      <c r="L141">
        <v>12</v>
      </c>
      <c r="M141">
        <v>4.3</v>
      </c>
    </row>
    <row r="142" spans="1:13" x14ac:dyDescent="0.25">
      <c r="J142">
        <v>4</v>
      </c>
      <c r="K142" t="s">
        <v>106</v>
      </c>
      <c r="L142">
        <v>20</v>
      </c>
      <c r="M142">
        <v>2.4</v>
      </c>
    </row>
    <row r="143" spans="1:13" x14ac:dyDescent="0.25">
      <c r="J143">
        <v>5</v>
      </c>
      <c r="K143" t="s">
        <v>107</v>
      </c>
      <c r="L143">
        <v>1.2</v>
      </c>
      <c r="M143">
        <v>0.6</v>
      </c>
    </row>
    <row r="144" spans="1:13" x14ac:dyDescent="0.25">
      <c r="J144">
        <v>6</v>
      </c>
      <c r="K144" t="s">
        <v>108</v>
      </c>
      <c r="L144">
        <v>8</v>
      </c>
      <c r="M144">
        <v>0.8</v>
      </c>
    </row>
    <row r="145" spans="1:13" x14ac:dyDescent="0.25">
      <c r="J145">
        <v>7</v>
      </c>
      <c r="K145" t="s">
        <v>109</v>
      </c>
      <c r="L145">
        <v>10</v>
      </c>
      <c r="M145">
        <v>1.4</v>
      </c>
    </row>
    <row r="146" spans="1:13" x14ac:dyDescent="0.25">
      <c r="J146">
        <v>8</v>
      </c>
      <c r="K146" t="s">
        <v>110</v>
      </c>
      <c r="L146">
        <v>5</v>
      </c>
      <c r="M146">
        <v>2.2000000000000002</v>
      </c>
    </row>
    <row r="147" spans="1:13" x14ac:dyDescent="0.25">
      <c r="J147">
        <v>9</v>
      </c>
      <c r="K147" t="s">
        <v>111</v>
      </c>
      <c r="L147">
        <v>3</v>
      </c>
      <c r="M147">
        <v>0.3</v>
      </c>
    </row>
    <row r="148" spans="1:13" x14ac:dyDescent="0.25">
      <c r="J148">
        <v>10</v>
      </c>
      <c r="K148" t="s">
        <v>112</v>
      </c>
      <c r="L148">
        <v>5</v>
      </c>
      <c r="M148">
        <v>0.5</v>
      </c>
    </row>
    <row r="149" spans="1:13" x14ac:dyDescent="0.25">
      <c r="J149" s="2" t="s">
        <v>101</v>
      </c>
      <c r="K149" s="2"/>
      <c r="L149">
        <v>97.14</v>
      </c>
      <c r="M149">
        <v>15.34</v>
      </c>
    </row>
    <row r="150" spans="1:13" x14ac:dyDescent="0.25">
      <c r="J150" s="2" t="s">
        <v>102</v>
      </c>
      <c r="K150" s="2"/>
      <c r="L150">
        <v>1.9</v>
      </c>
      <c r="M150">
        <v>5.1100000000000003</v>
      </c>
    </row>
    <row r="157" spans="1:13" x14ac:dyDescent="0.25">
      <c r="A157">
        <v>19</v>
      </c>
    </row>
  </sheetData>
  <mergeCells count="3">
    <mergeCell ref="L137:M137"/>
    <mergeCell ref="J149:K149"/>
    <mergeCell ref="J150:K150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7"/>
  <sheetViews>
    <sheetView topLeftCell="A130" workbookViewId="0">
      <selection activeCell="G96" sqref="G96"/>
    </sheetView>
  </sheetViews>
  <sheetFormatPr baseColWidth="10" defaultRowHeight="15" x14ac:dyDescent="0.25"/>
  <sheetData>
    <row r="1" spans="1:1" x14ac:dyDescent="0.25">
      <c r="A1">
        <v>9</v>
      </c>
    </row>
    <row r="37" spans="1:1" x14ac:dyDescent="0.25">
      <c r="A37">
        <v>6</v>
      </c>
    </row>
    <row r="57" spans="1:1" x14ac:dyDescent="0.25">
      <c r="A57">
        <v>5</v>
      </c>
    </row>
    <row r="82" spans="1:1" x14ac:dyDescent="0.25">
      <c r="A82">
        <v>2</v>
      </c>
    </row>
    <row r="107" spans="1:1" x14ac:dyDescent="0.25">
      <c r="A107">
        <v>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Síntesis</vt:lpstr>
      <vt:lpstr>Ant históricos</vt:lpstr>
      <vt:lpstr>Nacional</vt:lpstr>
      <vt:lpstr>Exp internacional</vt:lpstr>
      <vt:lpstr>Curva de aprendizaje</vt:lpstr>
      <vt:lpstr>Caract técnicas</vt:lpstr>
      <vt:lpstr>Criterios tecnicos</vt:lpstr>
      <vt:lpstr>Costos </vt:lpstr>
      <vt:lpstr>socio ambiental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paz araya</dc:creator>
  <cp:lastModifiedBy>paz araya</cp:lastModifiedBy>
  <dcterms:created xsi:type="dcterms:W3CDTF">2019-11-08T15:08:09Z</dcterms:created>
  <dcterms:modified xsi:type="dcterms:W3CDTF">2019-11-12T08:31:54Z</dcterms:modified>
</cp:coreProperties>
</file>